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bookViews>
    <workbookView xWindow="0" yWindow="0" windowWidth="20265" windowHeight="2010"/>
  </bookViews>
  <sheets>
    <sheet name="Conte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5" i="1" l="1"/>
  <c r="AD6" i="1"/>
  <c r="AD7" i="1"/>
  <c r="F11" i="1" l="1"/>
  <c r="G11" i="1"/>
  <c r="H11" i="1"/>
  <c r="I11" i="1"/>
  <c r="J11" i="1"/>
  <c r="E11" i="1"/>
  <c r="K4" i="1"/>
  <c r="L4" i="1"/>
  <c r="L11" i="1" s="1"/>
  <c r="M4" i="1"/>
  <c r="M11" i="1" s="1"/>
  <c r="N4" i="1"/>
  <c r="N11" i="1" s="1"/>
  <c r="O4" i="1"/>
  <c r="O11" i="1" s="1"/>
  <c r="P4" i="1"/>
  <c r="P11" i="1" s="1"/>
  <c r="Q4" i="1"/>
  <c r="Q11" i="1" s="1"/>
  <c r="R4" i="1"/>
  <c r="R11" i="1" s="1"/>
  <c r="S4" i="1"/>
  <c r="S11" i="1" s="1"/>
  <c r="T4" i="1"/>
  <c r="T11" i="1" s="1"/>
  <c r="U4" i="1"/>
  <c r="U11" i="1" s="1"/>
  <c r="V4" i="1"/>
  <c r="V11" i="1" s="1"/>
  <c r="W4" i="1"/>
  <c r="W11" i="1" s="1"/>
  <c r="X4" i="1"/>
  <c r="X11" i="1" s="1"/>
  <c r="Y4" i="1"/>
  <c r="Y11" i="1" s="1"/>
  <c r="Z4" i="1"/>
  <c r="Z11" i="1" s="1"/>
  <c r="AA4" i="1"/>
  <c r="AA11" i="1" s="1"/>
  <c r="AB4" i="1"/>
  <c r="AB11" i="1" s="1"/>
  <c r="AC4" i="1"/>
  <c r="AC11" i="1" s="1"/>
  <c r="K11" i="1" l="1"/>
  <c r="AD4" i="1"/>
  <c r="AD12" i="1" l="1"/>
  <c r="AD11" i="1" s="1"/>
  <c r="AD8" i="1"/>
  <c r="AD10" i="1"/>
  <c r="AD9" i="1"/>
</calcChain>
</file>

<file path=xl/sharedStrings.xml><?xml version="1.0" encoding="utf-8"?>
<sst xmlns="http://schemas.openxmlformats.org/spreadsheetml/2006/main" count="80" uniqueCount="79">
  <si>
    <t>E10-E14</t>
  </si>
  <si>
    <t>I60-I69</t>
  </si>
  <si>
    <t>I10-I15</t>
  </si>
  <si>
    <t>J10-J18</t>
  </si>
  <si>
    <t>Accidentes Transporte Terrestre</t>
  </si>
  <si>
    <t>CIE-10</t>
  </si>
  <si>
    <t>CIE-9</t>
  </si>
  <si>
    <t>Principales Causas</t>
  </si>
  <si>
    <t>Puesto</t>
  </si>
  <si>
    <t>Diabetes Mellitus</t>
  </si>
  <si>
    <t>Enfermedades Hipertensivas</t>
  </si>
  <si>
    <t>Enfermedades Cerebrovasculares</t>
  </si>
  <si>
    <t>Influenza y Neumonía</t>
  </si>
  <si>
    <t>250</t>
  </si>
  <si>
    <t>400-404</t>
  </si>
  <si>
    <t>430-438</t>
  </si>
  <si>
    <t>470-474;480-486</t>
  </si>
  <si>
    <t xml:space="preserve">E800-E807; E810-E823; E825-E827 </t>
  </si>
  <si>
    <t>V00-V89</t>
  </si>
  <si>
    <t>Total de Defunciones</t>
  </si>
  <si>
    <t xml:space="preserve">Población total estimada </t>
  </si>
  <si>
    <t>Hemorragia subaracnoidea</t>
  </si>
  <si>
    <t>Hemorragia cerebral</t>
  </si>
  <si>
    <t>Oclusión de las arterias precerebrales</t>
  </si>
  <si>
    <t>Trombosis cerebral</t>
  </si>
  <si>
    <t>Embolia cerebral</t>
  </si>
  <si>
    <t>Isquemia cerebral transitoria</t>
  </si>
  <si>
    <t>Enfermedad cerebrovascular aguda, pero de causa mal definida</t>
  </si>
  <si>
    <t>Enfermedad cerebrovascular isquémica generalizada</t>
  </si>
  <si>
    <t>Otras enfermedades cerebrovasculares y las mal definidas</t>
  </si>
  <si>
    <t>I60</t>
  </si>
  <si>
    <t>I61</t>
  </si>
  <si>
    <t>I62</t>
  </si>
  <si>
    <t>I63</t>
  </si>
  <si>
    <t>I64</t>
  </si>
  <si>
    <t>I65</t>
  </si>
  <si>
    <t>I66</t>
  </si>
  <si>
    <t>I67</t>
  </si>
  <si>
    <t>I68</t>
  </si>
  <si>
    <t>I69</t>
  </si>
  <si>
    <t>Hemorragia intraencefálica</t>
  </si>
  <si>
    <t>Otras hemorragias intracraneales no traumáticas</t>
  </si>
  <si>
    <t>Infarto cerebral</t>
  </si>
  <si>
    <t>Accidente vascular encefálico agudo, no especificado como hemorrágico o isquémico</t>
  </si>
  <si>
    <t>Oclusión y estenosis de las arterias precerebrales sin ocasionar infarto cerebral</t>
  </si>
  <si>
    <t>Oclusión y estenosis de las arterias cerebrales sin ocasionar infarto infarto cerebral</t>
  </si>
  <si>
    <t>Otras enfermedades cerebrovasculares</t>
  </si>
  <si>
    <t>Trastornos cerebrovasculares en enfermedades clasificadas en otra parte</t>
  </si>
  <si>
    <t>Secuelas de enfermedad cerebrovascular</t>
  </si>
  <si>
    <t>410-414</t>
  </si>
  <si>
    <t>I20-I25</t>
  </si>
  <si>
    <t>Mortalidad en 25 años</t>
  </si>
  <si>
    <t>10 339 537</t>
  </si>
  <si>
    <t>10 583 329</t>
  </si>
  <si>
    <t>10 828 435</t>
  </si>
  <si>
    <t>11 073 838</t>
  </si>
  <si>
    <t>11 318 526</t>
  </si>
  <si>
    <t>11 562 028</t>
  </si>
  <si>
    <t>11 804 236</t>
  </si>
  <si>
    <t>12 044 439</t>
  </si>
  <si>
    <t>12 281 289</t>
  </si>
  <si>
    <t>12 513 644</t>
  </si>
  <si>
    <t>12 740 675</t>
  </si>
  <si>
    <t>12 962 405</t>
  </si>
  <si>
    <t>13 180 828</t>
  </si>
  <si>
    <t>13 399 623</t>
  </si>
  <si>
    <t>13 622 439</t>
  </si>
  <si>
    <t>13 851 361</t>
  </si>
  <si>
    <t>16 023 640</t>
  </si>
  <si>
    <t>Enfermedades Isquémicas del Corazon</t>
  </si>
  <si>
    <t>R88 Y R99</t>
  </si>
  <si>
    <t>Causas mal definidas</t>
  </si>
  <si>
    <t>797-799</t>
  </si>
  <si>
    <t>Total de defunciones con causas definidas</t>
  </si>
  <si>
    <t>Porcentaje</t>
  </si>
  <si>
    <t>TOTAL AÑOS ANALIZADOS</t>
  </si>
  <si>
    <t>9</t>
  </si>
  <si>
    <t>CLASIFICACION INTERNACIONAL DE ENFERMEDADES</t>
  </si>
  <si>
    <t>SIGNIFICADO DE CODIGOS EN ENFERMEDAD CEREBROVASCULAR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</si>
</sst>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.00_ ;_ * \-#,##0.00_ ;_ * &quot;-&quot;??_ ;_ @_ "/>
    <numFmt numFmtId="165" formatCode="#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4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/>
    <xf numFmtId="49" fontId="0" fillId="0" borderId="0" xfId="0" applyNumberFormat="1"/>
    <xf numFmtId="165" fontId="6" fillId="0" borderId="0" xfId="12" applyNumberFormat="1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vertical="center" wrapText="1"/>
    </xf>
    <xf numFmtId="0" fontId="0" fillId="0" borderId="0" xfId="0" applyBorder="1"/>
    <xf numFmtId="49" fontId="0" fillId="0" borderId="0" xfId="0" applyNumberFormat="1" applyBorder="1"/>
    <xf numFmtId="49" fontId="7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 wrapText="1"/>
    </xf>
    <xf numFmtId="0" fontId="0" fillId="0" borderId="0" xfId="0" applyNumberFormat="1"/>
    <xf numFmtId="0" fontId="0" fillId="0" borderId="1" xfId="0" applyBorder="1"/>
    <xf numFmtId="49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8" fillId="2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0" fillId="0" borderId="0" xfId="0"/>
    <xf numFmtId="0" fontId="0" fillId="0" borderId="0" xfId="0"/>
    <xf numFmtId="0" fontId="9" fillId="0" borderId="1" xfId="0" applyNumberFormat="1" applyFont="1" applyBorder="1" applyAlignment="1">
      <alignment horizont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4" fillId="0" borderId="1" xfId="12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165" fontId="14" fillId="0" borderId="1" xfId="12" applyNumberFormat="1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3" fontId="17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8" fillId="0" borderId="0" xfId="0" applyFont="1"/>
    <xf numFmtId="3" fontId="18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10" fontId="0" fillId="0" borderId="0" xfId="0" applyNumberFormat="1"/>
    <xf numFmtId="0" fontId="9" fillId="0" borderId="2" xfId="0" applyNumberFormat="1" applyFont="1" applyBorder="1" applyAlignment="1">
      <alignment horizontal="center"/>
    </xf>
    <xf numFmtId="0" fontId="15" fillId="2" borderId="5" xfId="0" applyNumberFormat="1" applyFont="1" applyFill="1" applyBorder="1" applyAlignment="1">
      <alignment horizontal="center"/>
    </xf>
    <xf numFmtId="0" fontId="21" fillId="0" borderId="5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21" fillId="0" borderId="9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0" xfId="0" applyNumberFormat="1" applyBorder="1"/>
    <xf numFmtId="49" fontId="12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0" fillId="3" borderId="0" xfId="0" applyFill="1" applyBorder="1"/>
    <xf numFmtId="0" fontId="0" fillId="3" borderId="0" xfId="0" applyNumberFormat="1" applyFill="1" applyBorder="1"/>
    <xf numFmtId="10" fontId="18" fillId="0" borderId="1" xfId="0" applyNumberFormat="1" applyFont="1" applyBorder="1"/>
    <xf numFmtId="10" fontId="0" fillId="0" borderId="1" xfId="0" applyNumberFormat="1" applyBorder="1"/>
    <xf numFmtId="9" fontId="12" fillId="0" borderId="1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8" xfId="0" applyFont="1" applyBorder="1" applyAlignment="1">
      <alignment horizontal="center"/>
    </xf>
  </cellXfs>
  <cellStyles count="21">
    <cellStyle name="Hipervínculo 2" xfId="1"/>
    <cellStyle name="Millares 2" xfId="3"/>
    <cellStyle name="Millares 2 2" xfId="4"/>
    <cellStyle name="Millares 2 2 2" xfId="14"/>
    <cellStyle name="Millares 2 3" xfId="15"/>
    <cellStyle name="Millares 2 4" xfId="13"/>
    <cellStyle name="Millares 3" xfId="5"/>
    <cellStyle name="Millares 3 2" xfId="16"/>
    <cellStyle name="Millares 4" xfId="2"/>
    <cellStyle name="Normal" xfId="0" builtinId="0"/>
    <cellStyle name="Normal 2" xfId="6"/>
    <cellStyle name="Normal 2 2" xfId="17"/>
    <cellStyle name="Normal 3" xfId="7"/>
    <cellStyle name="Normal 3 2" xfId="8"/>
    <cellStyle name="Normal 3 3" xfId="18"/>
    <cellStyle name="Normal 4" xfId="9"/>
    <cellStyle name="Normal 4 2" xfId="19"/>
    <cellStyle name="Normal 5" xfId="10"/>
    <cellStyle name="Normal_Hoja1" xfId="12"/>
    <cellStyle name="Porcentaje 2" xfId="11"/>
    <cellStyle name="Porcentaje 3" xfId="20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0"/>
        </patternFill>
      </fill>
    </dxf>
  </dxfs>
  <tableStyles count="5" defaultTableStyle="TableStyleMedium2" defaultPivotStyle="PivotStyleLight16">
    <tableStyle name="Estilo de tabla 1" pivot="0" count="2">
      <tableStyleElement type="firstRowStripe" dxfId="7"/>
      <tableStyleElement type="secondRowStripe" dxfId="6"/>
    </tableStyle>
    <tableStyle name="Estilo de tabla 1 2" pivot="0" count="2">
      <tableStyleElement type="firstRowStripe" dxfId="5"/>
      <tableStyleElement type="secondRowStripe" dxfId="4"/>
    </tableStyle>
    <tableStyle name="Estilo de tabla 1 3" pivot="0" count="2">
      <tableStyleElement type="firstRowStripe" dxfId="3"/>
      <tableStyleElement type="secondRowStripe" dxfId="2"/>
    </tableStyle>
    <tableStyle name="pa" pivot="0" count="1">
      <tableStyleElement type="secondRowStripe" dxfId="1"/>
    </tableStyle>
    <tableStyle name="Patty" pivot="0" count="1">
      <tableStyleElement type="firstRowStripe" dxfId="0"/>
    </tableStyle>
  </tableStyles>
  <colors>
    <mruColors>
      <color rgb="FFFFCC00"/>
      <color rgb="FFFF7C80"/>
      <color rgb="FFFF9900"/>
      <color rgb="FF15C1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cio\Downloads\MORTALIDAD%20GENERAL%201997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">
          <cell r="I3">
            <v>4926</v>
          </cell>
          <cell r="J3">
            <v>5178</v>
          </cell>
          <cell r="K3">
            <v>5035</v>
          </cell>
          <cell r="L3">
            <v>4914</v>
          </cell>
          <cell r="M3">
            <v>5015</v>
          </cell>
          <cell r="N3">
            <v>4937</v>
          </cell>
          <cell r="O3">
            <v>4709</v>
          </cell>
          <cell r="P3">
            <v>4909</v>
          </cell>
          <cell r="Q3">
            <v>5088</v>
          </cell>
          <cell r="R3">
            <v>5032</v>
          </cell>
          <cell r="S3">
            <v>5138</v>
          </cell>
          <cell r="T3">
            <v>5551</v>
          </cell>
          <cell r="U3">
            <v>5322</v>
          </cell>
          <cell r="V3">
            <v>5373</v>
          </cell>
          <cell r="W3">
            <v>5493</v>
          </cell>
          <cell r="X3">
            <v>5671</v>
          </cell>
          <cell r="Y3">
            <v>6434</v>
          </cell>
          <cell r="Z3">
            <v>5866</v>
          </cell>
          <cell r="AA3">
            <v>6112</v>
          </cell>
        </row>
        <row r="4">
          <cell r="I4">
            <v>1896</v>
          </cell>
          <cell r="J4">
            <v>1845</v>
          </cell>
          <cell r="K4">
            <v>2181</v>
          </cell>
          <cell r="L4">
            <v>2533</v>
          </cell>
          <cell r="M4">
            <v>2500</v>
          </cell>
          <cell r="N4">
            <v>2350</v>
          </cell>
          <cell r="O4">
            <v>2434</v>
          </cell>
          <cell r="P4">
            <v>2672</v>
          </cell>
          <cell r="Q4">
            <v>2795</v>
          </cell>
          <cell r="R4">
            <v>2974</v>
          </cell>
          <cell r="S4">
            <v>3291</v>
          </cell>
          <cell r="T4">
            <v>3510</v>
          </cell>
          <cell r="U4">
            <v>4067</v>
          </cell>
          <cell r="V4">
            <v>4017</v>
          </cell>
          <cell r="W4">
            <v>4455</v>
          </cell>
          <cell r="X4">
            <v>4630</v>
          </cell>
          <cell r="Y4">
            <v>4695</v>
          </cell>
          <cell r="Z4">
            <v>4401</v>
          </cell>
          <cell r="AA4">
            <v>4566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abSelected="1" zoomScale="70" zoomScaleNormal="70" zoomScalePageLayoutView="90" workbookViewId="0">
      <selection activeCell="D33" sqref="D33"/>
    </sheetView>
  </sheetViews>
  <sheetFormatPr baseColWidth="10" defaultRowHeight="15" x14ac:dyDescent="0.25"/>
  <cols>
    <col min="1" max="1" width="14.5703125" style="1" customWidth="1"/>
    <col min="2" max="2" width="86.28515625" style="2" customWidth="1"/>
    <col min="3" max="3" width="17.42578125" customWidth="1"/>
    <col min="4" max="4" width="40.140625" customWidth="1"/>
    <col min="5" max="5" width="25.140625" style="19" customWidth="1"/>
    <col min="6" max="6" width="21.42578125" style="19" customWidth="1"/>
    <col min="7" max="7" width="23.42578125" style="19" customWidth="1"/>
    <col min="8" max="8" width="22.7109375" style="19" customWidth="1"/>
    <col min="9" max="9" width="26.28515625" style="19" customWidth="1"/>
    <col min="10" max="11" width="22.42578125" style="19" customWidth="1"/>
    <col min="12" max="12" width="25.140625" style="19" customWidth="1"/>
    <col min="13" max="13" width="27.28515625" style="19" customWidth="1"/>
    <col min="14" max="14" width="25.42578125" style="19" customWidth="1"/>
    <col min="15" max="15" width="24.42578125" style="19" customWidth="1"/>
    <col min="16" max="16" width="20.28515625" style="19" customWidth="1"/>
    <col min="17" max="17" width="15.85546875" style="19" customWidth="1"/>
    <col min="24" max="24" width="14.28515625" customWidth="1"/>
    <col min="29" max="29" width="10.85546875" style="1"/>
    <col min="30" max="30" width="32.28515625" customWidth="1"/>
    <col min="31" max="31" width="14.28515625" customWidth="1"/>
  </cols>
  <sheetData>
    <row r="1" spans="1:32" s="28" customFormat="1" ht="15.75" customHeight="1" thickBot="1" x14ac:dyDescent="0.3">
      <c r="A1" s="62" t="s">
        <v>8</v>
      </c>
      <c r="B1" s="66" t="s">
        <v>77</v>
      </c>
      <c r="C1" s="67"/>
      <c r="D1" s="62" t="s">
        <v>7</v>
      </c>
      <c r="E1" s="63" t="s">
        <v>75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5"/>
      <c r="AD1" s="78" t="s">
        <v>51</v>
      </c>
      <c r="AE1" s="82" t="s">
        <v>74</v>
      </c>
    </row>
    <row r="2" spans="1:32" s="27" customFormat="1" ht="18.75" x14ac:dyDescent="0.4">
      <c r="A2" s="62"/>
      <c r="B2" s="67"/>
      <c r="C2" s="67"/>
      <c r="D2" s="62"/>
      <c r="E2" s="57">
        <v>1</v>
      </c>
      <c r="F2" s="54">
        <v>2</v>
      </c>
      <c r="G2" s="54">
        <v>3</v>
      </c>
      <c r="H2" s="54">
        <v>4</v>
      </c>
      <c r="I2" s="54">
        <v>5</v>
      </c>
      <c r="J2" s="54">
        <v>6</v>
      </c>
      <c r="K2" s="54">
        <v>7</v>
      </c>
      <c r="L2" s="54">
        <v>8</v>
      </c>
      <c r="M2" s="54">
        <v>9</v>
      </c>
      <c r="N2" s="54">
        <v>10</v>
      </c>
      <c r="O2" s="54">
        <v>11</v>
      </c>
      <c r="P2" s="54">
        <v>12</v>
      </c>
      <c r="Q2" s="54">
        <v>13</v>
      </c>
      <c r="R2" s="54">
        <v>14</v>
      </c>
      <c r="S2" s="54">
        <v>15</v>
      </c>
      <c r="T2" s="54">
        <v>16</v>
      </c>
      <c r="U2" s="54">
        <v>17</v>
      </c>
      <c r="V2" s="54">
        <v>18</v>
      </c>
      <c r="W2" s="54">
        <v>19</v>
      </c>
      <c r="X2" s="54">
        <v>20</v>
      </c>
      <c r="Y2" s="54">
        <v>21</v>
      </c>
      <c r="Z2" s="54">
        <v>22</v>
      </c>
      <c r="AA2" s="54">
        <v>23</v>
      </c>
      <c r="AB2" s="54">
        <v>24</v>
      </c>
      <c r="AC2" s="55">
        <v>25</v>
      </c>
      <c r="AD2" s="79"/>
      <c r="AE2" s="81"/>
    </row>
    <row r="3" spans="1:32" s="1" customFormat="1" ht="16.5" thickBot="1" x14ac:dyDescent="0.3">
      <c r="A3" s="62"/>
      <c r="B3" s="37" t="s">
        <v>76</v>
      </c>
      <c r="C3" s="24">
        <v>10</v>
      </c>
      <c r="D3" s="62"/>
      <c r="E3" s="56">
        <v>1991</v>
      </c>
      <c r="F3" s="29">
        <v>1992</v>
      </c>
      <c r="G3" s="29">
        <v>1993</v>
      </c>
      <c r="H3" s="29">
        <v>1994</v>
      </c>
      <c r="I3" s="29">
        <v>1995</v>
      </c>
      <c r="J3" s="29">
        <v>1996</v>
      </c>
      <c r="K3" s="29">
        <v>1997</v>
      </c>
      <c r="L3" s="29">
        <v>1998</v>
      </c>
      <c r="M3" s="29">
        <v>1999</v>
      </c>
      <c r="N3" s="29">
        <v>2000</v>
      </c>
      <c r="O3" s="29">
        <v>2001</v>
      </c>
      <c r="P3" s="29">
        <v>2002</v>
      </c>
      <c r="Q3" s="29">
        <v>2003</v>
      </c>
      <c r="R3" s="29">
        <v>2004</v>
      </c>
      <c r="S3" s="29">
        <v>2005</v>
      </c>
      <c r="T3" s="29">
        <v>2006</v>
      </c>
      <c r="U3" s="29">
        <v>2007</v>
      </c>
      <c r="V3" s="29">
        <v>2008</v>
      </c>
      <c r="W3" s="29">
        <v>2009</v>
      </c>
      <c r="X3" s="29">
        <v>2010</v>
      </c>
      <c r="Y3" s="29">
        <v>2011</v>
      </c>
      <c r="Z3" s="29">
        <v>2012</v>
      </c>
      <c r="AA3" s="29">
        <v>2013</v>
      </c>
      <c r="AB3" s="29">
        <v>2014</v>
      </c>
      <c r="AC3" s="52">
        <v>2015</v>
      </c>
      <c r="AD3" s="80"/>
      <c r="AE3" s="83"/>
    </row>
    <row r="4" spans="1:32" s="48" customFormat="1" ht="15.75" x14ac:dyDescent="0.25">
      <c r="A4" s="44">
        <v>0</v>
      </c>
      <c r="B4" s="45" t="s">
        <v>72</v>
      </c>
      <c r="C4" s="46" t="s">
        <v>70</v>
      </c>
      <c r="D4" s="46" t="s">
        <v>71</v>
      </c>
      <c r="E4" s="47">
        <v>4693</v>
      </c>
      <c r="F4" s="47">
        <v>4702</v>
      </c>
      <c r="G4" s="47">
        <v>4448</v>
      </c>
      <c r="H4" s="47">
        <v>4207</v>
      </c>
      <c r="I4" s="47">
        <v>3746</v>
      </c>
      <c r="J4" s="47">
        <v>4502</v>
      </c>
      <c r="K4" s="49">
        <f>[1]Hoja1!I3+[1]Hoja1!I4</f>
        <v>6822</v>
      </c>
      <c r="L4" s="49">
        <f>[1]Hoja1!J3+[1]Hoja1!J4</f>
        <v>7023</v>
      </c>
      <c r="M4" s="49">
        <f>[1]Hoja1!K3+[1]Hoja1!K4</f>
        <v>7216</v>
      </c>
      <c r="N4" s="49">
        <f>[1]Hoja1!L3+[1]Hoja1!L4</f>
        <v>7447</v>
      </c>
      <c r="O4" s="49">
        <f>[1]Hoja1!M3+[1]Hoja1!M4</f>
        <v>7515</v>
      </c>
      <c r="P4" s="49">
        <f>[1]Hoja1!N3+[1]Hoja1!N4</f>
        <v>7287</v>
      </c>
      <c r="Q4" s="49">
        <f>[1]Hoja1!O3+[1]Hoja1!O4</f>
        <v>7143</v>
      </c>
      <c r="R4" s="49">
        <f>[1]Hoja1!P3+[1]Hoja1!P4</f>
        <v>7581</v>
      </c>
      <c r="S4" s="49">
        <f>[1]Hoja1!Q3+[1]Hoja1!Q4</f>
        <v>7883</v>
      </c>
      <c r="T4" s="49">
        <f>[1]Hoja1!R3+[1]Hoja1!R4</f>
        <v>8006</v>
      </c>
      <c r="U4" s="49">
        <f>[1]Hoja1!S3+[1]Hoja1!S4</f>
        <v>8429</v>
      </c>
      <c r="V4" s="49">
        <f>[1]Hoja1!T3+[1]Hoja1!T4</f>
        <v>9061</v>
      </c>
      <c r="W4" s="49">
        <f>[1]Hoja1!U3+[1]Hoja1!U4</f>
        <v>9389</v>
      </c>
      <c r="X4" s="49">
        <f>[1]Hoja1!V3+[1]Hoja1!V4</f>
        <v>9390</v>
      </c>
      <c r="Y4" s="49">
        <f>[1]Hoja1!W3+[1]Hoja1!W4</f>
        <v>9948</v>
      </c>
      <c r="Z4" s="49">
        <f>[1]Hoja1!X3+[1]Hoja1!X4</f>
        <v>10301</v>
      </c>
      <c r="AA4" s="49">
        <f>[1]Hoja1!Y3+[1]Hoja1!Y4</f>
        <v>11129</v>
      </c>
      <c r="AB4" s="49">
        <f>[1]Hoja1!Z3+[1]Hoja1!Z4</f>
        <v>10267</v>
      </c>
      <c r="AC4" s="49">
        <f>[1]Hoja1!AA3+[1]Hoja1!AA4</f>
        <v>10678</v>
      </c>
      <c r="AD4" s="53">
        <f>(E4+F4+G4+H4+I4+J4+K4+L4+M4+N4+O4+P4+Q4+R4+S4+T4+U4+V4+W4+X4+Y4+Z4+AA4+AB4+AC4)</f>
        <v>188813</v>
      </c>
      <c r="AE4" s="75">
        <v>0.17610000000000001</v>
      </c>
    </row>
    <row r="5" spans="1:32" ht="15.75" x14ac:dyDescent="0.25">
      <c r="A5" s="14">
        <v>1</v>
      </c>
      <c r="B5" s="13" t="s">
        <v>15</v>
      </c>
      <c r="C5" s="12" t="s">
        <v>1</v>
      </c>
      <c r="D5" s="12" t="s">
        <v>11</v>
      </c>
      <c r="E5" s="17">
        <v>2879</v>
      </c>
      <c r="F5" s="17">
        <v>3018</v>
      </c>
      <c r="G5" s="17">
        <v>3080</v>
      </c>
      <c r="H5" s="17">
        <v>2965</v>
      </c>
      <c r="I5" s="17">
        <v>2645</v>
      </c>
      <c r="J5" s="17">
        <v>2524</v>
      </c>
      <c r="K5" s="33">
        <v>2280</v>
      </c>
      <c r="L5" s="33">
        <v>2511</v>
      </c>
      <c r="M5" s="33">
        <v>2874</v>
      </c>
      <c r="N5" s="33">
        <v>2735</v>
      </c>
      <c r="O5" s="33">
        <v>2923</v>
      </c>
      <c r="P5" s="33">
        <v>3106</v>
      </c>
      <c r="Q5" s="33">
        <v>2909</v>
      </c>
      <c r="R5" s="33">
        <v>2949</v>
      </c>
      <c r="S5" s="33">
        <v>3057</v>
      </c>
      <c r="T5" s="33">
        <v>3167</v>
      </c>
      <c r="U5" s="33">
        <v>3140</v>
      </c>
      <c r="V5" s="33">
        <v>3408</v>
      </c>
      <c r="W5" s="33">
        <v>3789</v>
      </c>
      <c r="X5" s="33">
        <v>3269</v>
      </c>
      <c r="Y5" s="33">
        <v>3930</v>
      </c>
      <c r="Z5" s="33">
        <v>3290</v>
      </c>
      <c r="AA5" s="33">
        <v>3567</v>
      </c>
      <c r="AB5" s="33">
        <v>3777</v>
      </c>
      <c r="AC5" s="34">
        <v>4105</v>
      </c>
      <c r="AD5" s="35">
        <f t="shared" ref="AD5:AD12" si="0">(E5+F5+G5+H5+I5+J5+K5+L5+M5+N5+O5+P5+Q5+R5+S5+T5+U5+V5+W5+X5+Y5+Z5+AA5+AB5+AC5)</f>
        <v>77897</v>
      </c>
      <c r="AE5" s="76">
        <v>6.7000000000000004E-2</v>
      </c>
      <c r="AF5" s="51"/>
    </row>
    <row r="6" spans="1:32" ht="15.75" x14ac:dyDescent="0.25">
      <c r="A6" s="42">
        <v>2</v>
      </c>
      <c r="B6" s="9" t="s">
        <v>16</v>
      </c>
      <c r="C6" s="11" t="s">
        <v>3</v>
      </c>
      <c r="D6" s="11" t="s">
        <v>12</v>
      </c>
      <c r="E6" s="16">
        <v>2716</v>
      </c>
      <c r="F6" s="16">
        <v>2674</v>
      </c>
      <c r="G6" s="16">
        <v>2817</v>
      </c>
      <c r="H6" s="16">
        <v>2588</v>
      </c>
      <c r="I6" s="16">
        <v>3116</v>
      </c>
      <c r="J6" s="15">
        <v>2936</v>
      </c>
      <c r="K6" s="30">
        <v>2590</v>
      </c>
      <c r="L6" s="30">
        <v>2639</v>
      </c>
      <c r="M6" s="30">
        <v>2606</v>
      </c>
      <c r="N6" s="30">
        <v>2416</v>
      </c>
      <c r="O6" s="30">
        <v>2508</v>
      </c>
      <c r="P6" s="30">
        <v>2730</v>
      </c>
      <c r="Q6" s="30">
        <v>2445</v>
      </c>
      <c r="R6" s="30">
        <v>3026</v>
      </c>
      <c r="S6" s="30">
        <v>2758</v>
      </c>
      <c r="T6" s="30">
        <v>3088</v>
      </c>
      <c r="U6" s="30">
        <v>3029</v>
      </c>
      <c r="V6" s="30">
        <v>3187</v>
      </c>
      <c r="W6" s="30">
        <v>3099</v>
      </c>
      <c r="X6" s="30">
        <v>3361</v>
      </c>
      <c r="Y6" s="30">
        <v>3067</v>
      </c>
      <c r="Z6" s="30">
        <v>3607</v>
      </c>
      <c r="AA6" s="30">
        <v>3749</v>
      </c>
      <c r="AB6" s="30">
        <v>3418</v>
      </c>
      <c r="AC6" s="31">
        <v>3271</v>
      </c>
      <c r="AD6" s="32">
        <f t="shared" si="0"/>
        <v>73441</v>
      </c>
      <c r="AE6" s="76">
        <v>6.3200000000000006E-2</v>
      </c>
      <c r="AF6" s="51"/>
    </row>
    <row r="7" spans="1:32" ht="15.75" x14ac:dyDescent="0.25">
      <c r="A7" s="42">
        <v>3</v>
      </c>
      <c r="B7" s="9" t="s">
        <v>13</v>
      </c>
      <c r="C7" s="10" t="s">
        <v>0</v>
      </c>
      <c r="D7" s="10" t="s">
        <v>9</v>
      </c>
      <c r="E7" s="15">
        <v>1172</v>
      </c>
      <c r="F7" s="15">
        <v>1266</v>
      </c>
      <c r="G7" s="15">
        <v>1354</v>
      </c>
      <c r="H7" s="15">
        <v>1277</v>
      </c>
      <c r="I7" s="15">
        <v>1761</v>
      </c>
      <c r="J7" s="15">
        <v>1894</v>
      </c>
      <c r="K7" s="30">
        <v>1896</v>
      </c>
      <c r="L7" s="30">
        <v>1845</v>
      </c>
      <c r="M7" s="30">
        <v>2181</v>
      </c>
      <c r="N7" s="30">
        <v>2533</v>
      </c>
      <c r="O7" s="30">
        <v>2500</v>
      </c>
      <c r="P7" s="30">
        <v>2350</v>
      </c>
      <c r="Q7" s="30">
        <v>2434</v>
      </c>
      <c r="R7" s="30">
        <v>2672</v>
      </c>
      <c r="S7" s="30">
        <v>2795</v>
      </c>
      <c r="T7" s="30">
        <v>2974</v>
      </c>
      <c r="U7" s="30">
        <v>3291</v>
      </c>
      <c r="V7" s="30">
        <v>3510</v>
      </c>
      <c r="W7" s="30">
        <v>4067</v>
      </c>
      <c r="X7" s="30">
        <v>4017</v>
      </c>
      <c r="Y7" s="30">
        <v>4455</v>
      </c>
      <c r="Z7" s="30">
        <v>4630</v>
      </c>
      <c r="AA7" s="30">
        <v>4695</v>
      </c>
      <c r="AB7" s="30">
        <v>4401</v>
      </c>
      <c r="AC7" s="31">
        <v>4566</v>
      </c>
      <c r="AD7" s="32">
        <f t="shared" si="0"/>
        <v>70536</v>
      </c>
      <c r="AE7" s="76">
        <v>6.0699999999999997E-2</v>
      </c>
      <c r="AF7" s="51"/>
    </row>
    <row r="8" spans="1:32" ht="15.75" x14ac:dyDescent="0.25">
      <c r="A8" s="42">
        <v>4</v>
      </c>
      <c r="B8" s="9" t="s">
        <v>14</v>
      </c>
      <c r="C8" s="11" t="s">
        <v>2</v>
      </c>
      <c r="D8" s="11" t="s">
        <v>10</v>
      </c>
      <c r="E8" s="16">
        <v>895</v>
      </c>
      <c r="F8" s="16">
        <v>966</v>
      </c>
      <c r="G8" s="16">
        <v>990</v>
      </c>
      <c r="H8" s="16">
        <v>1254</v>
      </c>
      <c r="I8" s="16">
        <v>2215</v>
      </c>
      <c r="J8" s="16">
        <v>3157</v>
      </c>
      <c r="K8" s="30">
        <v>2184</v>
      </c>
      <c r="L8" s="30">
        <v>2195</v>
      </c>
      <c r="M8" s="30">
        <v>1875</v>
      </c>
      <c r="N8" s="30">
        <v>2487</v>
      </c>
      <c r="O8" s="30">
        <v>1995</v>
      </c>
      <c r="P8" s="30">
        <v>1902</v>
      </c>
      <c r="Q8" s="30">
        <v>2195</v>
      </c>
      <c r="R8" s="30">
        <v>2474</v>
      </c>
      <c r="S8" s="30">
        <v>2838</v>
      </c>
      <c r="T8" s="30">
        <v>2766</v>
      </c>
      <c r="U8" s="30">
        <v>3048</v>
      </c>
      <c r="V8" s="30">
        <v>3265</v>
      </c>
      <c r="W8" s="30">
        <v>3158</v>
      </c>
      <c r="X8" s="30">
        <v>4309</v>
      </c>
      <c r="Y8" s="30">
        <v>4381</v>
      </c>
      <c r="Z8" s="30">
        <v>5365</v>
      </c>
      <c r="AA8" s="30">
        <v>4189</v>
      </c>
      <c r="AB8" s="30">
        <v>3572</v>
      </c>
      <c r="AC8" s="31">
        <v>3480</v>
      </c>
      <c r="AD8" s="32">
        <f t="shared" si="0"/>
        <v>67155</v>
      </c>
      <c r="AE8" s="76">
        <v>5.7799999999999997E-2</v>
      </c>
      <c r="AF8" s="51"/>
    </row>
    <row r="9" spans="1:32" ht="15.75" x14ac:dyDescent="0.25">
      <c r="A9" s="42">
        <v>5</v>
      </c>
      <c r="B9" s="36" t="s">
        <v>49</v>
      </c>
      <c r="C9" s="11" t="s">
        <v>50</v>
      </c>
      <c r="D9" s="11" t="s">
        <v>69</v>
      </c>
      <c r="E9" s="16">
        <v>2244</v>
      </c>
      <c r="F9" s="16">
        <v>2220</v>
      </c>
      <c r="G9" s="16">
        <v>2287</v>
      </c>
      <c r="H9" s="16">
        <v>2122</v>
      </c>
      <c r="I9" s="16">
        <v>1330</v>
      </c>
      <c r="J9" s="16">
        <v>1519</v>
      </c>
      <c r="K9" s="30">
        <v>1944</v>
      </c>
      <c r="L9" s="30">
        <v>2268</v>
      </c>
      <c r="M9" s="30">
        <v>2463</v>
      </c>
      <c r="N9" s="30">
        <v>2324</v>
      </c>
      <c r="O9" s="30">
        <v>2376</v>
      </c>
      <c r="P9" s="30">
        <v>2571</v>
      </c>
      <c r="Q9" s="30">
        <v>2296</v>
      </c>
      <c r="R9" s="30">
        <v>2300</v>
      </c>
      <c r="S9" s="30">
        <v>2510</v>
      </c>
      <c r="T9" s="30">
        <v>2630</v>
      </c>
      <c r="U9" s="30">
        <v>2786</v>
      </c>
      <c r="V9" s="30">
        <v>2760</v>
      </c>
      <c r="W9" s="30">
        <v>2293</v>
      </c>
      <c r="X9" s="30">
        <v>1998</v>
      </c>
      <c r="Y9" s="30">
        <v>2014</v>
      </c>
      <c r="Z9" s="30">
        <v>2068</v>
      </c>
      <c r="AA9" s="30">
        <v>2942</v>
      </c>
      <c r="AB9" s="30">
        <v>4430</v>
      </c>
      <c r="AC9" s="31">
        <v>5064</v>
      </c>
      <c r="AD9" s="32">
        <f t="shared" si="0"/>
        <v>61759</v>
      </c>
      <c r="AE9" s="76">
        <v>5.3100000000000001E-2</v>
      </c>
      <c r="AF9" s="51"/>
    </row>
    <row r="10" spans="1:32" s="28" customFormat="1" ht="15.75" x14ac:dyDescent="0.25">
      <c r="A10" s="42">
        <v>6</v>
      </c>
      <c r="B10" s="9" t="s">
        <v>17</v>
      </c>
      <c r="C10" s="11" t="s">
        <v>18</v>
      </c>
      <c r="D10" s="11" t="s">
        <v>4</v>
      </c>
      <c r="E10" s="16">
        <v>2211</v>
      </c>
      <c r="F10" s="16">
        <v>2133</v>
      </c>
      <c r="G10" s="16">
        <v>2231</v>
      </c>
      <c r="H10" s="16">
        <v>1839</v>
      </c>
      <c r="I10" s="16">
        <v>1811</v>
      </c>
      <c r="J10" s="16">
        <v>1731</v>
      </c>
      <c r="K10" s="30">
        <v>2007</v>
      </c>
      <c r="L10" s="30">
        <v>2040</v>
      </c>
      <c r="M10" s="30">
        <v>1804</v>
      </c>
      <c r="N10" s="30">
        <v>2041</v>
      </c>
      <c r="O10" s="30">
        <v>1899</v>
      </c>
      <c r="P10" s="30">
        <v>1959</v>
      </c>
      <c r="Q10" s="30">
        <v>2010</v>
      </c>
      <c r="R10" s="30">
        <v>1843</v>
      </c>
      <c r="S10" s="30">
        <v>2379</v>
      </c>
      <c r="T10" s="30">
        <v>2520</v>
      </c>
      <c r="U10" s="30">
        <v>2655</v>
      </c>
      <c r="V10" s="30">
        <v>2691</v>
      </c>
      <c r="W10" s="30">
        <v>3176</v>
      </c>
      <c r="X10" s="30">
        <v>3304</v>
      </c>
      <c r="Y10" s="30">
        <v>3351</v>
      </c>
      <c r="Z10" s="30">
        <v>3176</v>
      </c>
      <c r="AA10" s="30">
        <v>3072</v>
      </c>
      <c r="AB10" s="30">
        <v>3059</v>
      </c>
      <c r="AC10" s="31">
        <v>3091</v>
      </c>
      <c r="AD10" s="32">
        <f t="shared" si="0"/>
        <v>60033</v>
      </c>
      <c r="AE10" s="76">
        <v>5.16E-2</v>
      </c>
      <c r="AF10" s="51"/>
    </row>
    <row r="11" spans="1:32" ht="15.75" x14ac:dyDescent="0.25">
      <c r="A11" s="60" t="s">
        <v>73</v>
      </c>
      <c r="B11" s="61"/>
      <c r="C11" s="61"/>
      <c r="D11" s="61"/>
      <c r="E11" s="50">
        <f>E12-E4</f>
        <v>48640</v>
      </c>
      <c r="F11" s="50">
        <f t="shared" ref="F11:AD11" si="1">F12-F4</f>
        <v>48728</v>
      </c>
      <c r="G11" s="50">
        <f t="shared" si="1"/>
        <v>48005</v>
      </c>
      <c r="H11" s="50">
        <f t="shared" si="1"/>
        <v>46958</v>
      </c>
      <c r="I11" s="50">
        <f t="shared" si="1"/>
        <v>47121</v>
      </c>
      <c r="J11" s="50">
        <f t="shared" si="1"/>
        <v>47798</v>
      </c>
      <c r="K11" s="50">
        <f t="shared" si="1"/>
        <v>45267</v>
      </c>
      <c r="L11" s="50">
        <f t="shared" si="1"/>
        <v>47334</v>
      </c>
      <c r="M11" s="50">
        <f t="shared" si="1"/>
        <v>48705</v>
      </c>
      <c r="N11" s="50">
        <f t="shared" si="1"/>
        <v>48973</v>
      </c>
      <c r="O11" s="50">
        <f t="shared" si="1"/>
        <v>47699</v>
      </c>
      <c r="P11" s="50">
        <f t="shared" si="1"/>
        <v>48262</v>
      </c>
      <c r="Q11" s="50">
        <f t="shared" si="1"/>
        <v>46378</v>
      </c>
      <c r="R11" s="50">
        <f t="shared" si="1"/>
        <v>35897</v>
      </c>
      <c r="S11" s="50">
        <f t="shared" si="1"/>
        <v>48942</v>
      </c>
      <c r="T11" s="50">
        <f t="shared" si="1"/>
        <v>49934</v>
      </c>
      <c r="U11" s="50">
        <f t="shared" si="1"/>
        <v>49587</v>
      </c>
      <c r="V11" s="50">
        <f t="shared" si="1"/>
        <v>50962</v>
      </c>
      <c r="W11" s="50">
        <f t="shared" si="1"/>
        <v>50325</v>
      </c>
      <c r="X11" s="50">
        <f t="shared" si="1"/>
        <v>52291</v>
      </c>
      <c r="Y11" s="50">
        <f t="shared" si="1"/>
        <v>52356</v>
      </c>
      <c r="Z11" s="50">
        <f t="shared" si="1"/>
        <v>53210</v>
      </c>
      <c r="AA11" s="50">
        <f t="shared" si="1"/>
        <v>51975</v>
      </c>
      <c r="AB11" s="50">
        <f t="shared" si="1"/>
        <v>52714</v>
      </c>
      <c r="AC11" s="50">
        <f t="shared" si="1"/>
        <v>54112</v>
      </c>
      <c r="AD11" s="50">
        <f t="shared" si="1"/>
        <v>1222173</v>
      </c>
      <c r="AE11" s="77">
        <v>1</v>
      </c>
    </row>
    <row r="12" spans="1:32" x14ac:dyDescent="0.25">
      <c r="A12" s="58" t="s">
        <v>19</v>
      </c>
      <c r="B12" s="59"/>
      <c r="C12" s="59"/>
      <c r="D12" s="59"/>
      <c r="E12" s="39">
        <v>53333</v>
      </c>
      <c r="F12" s="38">
        <v>53430</v>
      </c>
      <c r="G12" s="39">
        <v>52453</v>
      </c>
      <c r="H12" s="38">
        <v>51165</v>
      </c>
      <c r="I12" s="38">
        <v>50867</v>
      </c>
      <c r="J12" s="38">
        <v>52300</v>
      </c>
      <c r="K12" s="38">
        <v>52089</v>
      </c>
      <c r="L12" s="38">
        <v>54357</v>
      </c>
      <c r="M12" s="38">
        <v>55921</v>
      </c>
      <c r="N12" s="38">
        <v>56420</v>
      </c>
      <c r="O12" s="38">
        <v>55214</v>
      </c>
      <c r="P12" s="38">
        <v>55549</v>
      </c>
      <c r="Q12" s="38">
        <v>53521</v>
      </c>
      <c r="R12" s="38">
        <v>43478</v>
      </c>
      <c r="S12" s="38">
        <v>56825</v>
      </c>
      <c r="T12" s="38">
        <v>57940</v>
      </c>
      <c r="U12" s="38">
        <v>58016</v>
      </c>
      <c r="V12" s="38">
        <v>60023</v>
      </c>
      <c r="W12" s="38">
        <v>59714</v>
      </c>
      <c r="X12" s="39">
        <v>61681</v>
      </c>
      <c r="Y12" s="38">
        <v>62304</v>
      </c>
      <c r="Z12" s="38">
        <v>63511</v>
      </c>
      <c r="AA12" s="38">
        <v>63104</v>
      </c>
      <c r="AB12" s="38">
        <v>62981</v>
      </c>
      <c r="AC12" s="38">
        <v>64790</v>
      </c>
      <c r="AD12" s="38">
        <f t="shared" si="0"/>
        <v>1410986</v>
      </c>
    </row>
    <row r="13" spans="1:32" x14ac:dyDescent="0.25">
      <c r="A13" s="58" t="s">
        <v>20</v>
      </c>
      <c r="B13" s="59"/>
      <c r="C13" s="59"/>
      <c r="D13" s="59"/>
      <c r="E13" s="43" t="s">
        <v>52</v>
      </c>
      <c r="F13" s="43" t="s">
        <v>53</v>
      </c>
      <c r="G13" s="40" t="s">
        <v>54</v>
      </c>
      <c r="H13" s="40" t="s">
        <v>55</v>
      </c>
      <c r="I13" s="40" t="s">
        <v>56</v>
      </c>
      <c r="J13" s="40" t="s">
        <v>57</v>
      </c>
      <c r="K13" s="40" t="s">
        <v>58</v>
      </c>
      <c r="L13" s="40" t="s">
        <v>59</v>
      </c>
      <c r="M13" s="40" t="s">
        <v>60</v>
      </c>
      <c r="N13" s="40" t="s">
        <v>61</v>
      </c>
      <c r="O13" s="40" t="s">
        <v>62</v>
      </c>
      <c r="P13" s="40" t="s">
        <v>63</v>
      </c>
      <c r="Q13" s="40" t="s">
        <v>64</v>
      </c>
      <c r="R13" s="40" t="s">
        <v>65</v>
      </c>
      <c r="S13" s="40" t="s">
        <v>66</v>
      </c>
      <c r="T13" s="40" t="s">
        <v>67</v>
      </c>
      <c r="U13" s="40">
        <v>14205000</v>
      </c>
      <c r="V13" s="40">
        <v>14447000</v>
      </c>
      <c r="W13" s="40">
        <v>14691000</v>
      </c>
      <c r="X13" s="41">
        <v>14934000</v>
      </c>
      <c r="Y13" s="40">
        <v>15266431</v>
      </c>
      <c r="Z13" s="40">
        <v>15419000</v>
      </c>
      <c r="AA13" s="40">
        <v>15774749</v>
      </c>
      <c r="AB13" s="40">
        <v>16027466</v>
      </c>
      <c r="AC13" s="40" t="s">
        <v>68</v>
      </c>
      <c r="AD13" s="40"/>
    </row>
    <row r="16" spans="1:32" x14ac:dyDescent="0.25">
      <c r="A16" s="4"/>
      <c r="B16" s="8"/>
      <c r="C16" s="5"/>
      <c r="D16" s="6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7"/>
      <c r="S16" s="7"/>
      <c r="T16" s="7"/>
      <c r="U16" s="7"/>
      <c r="V16" s="7"/>
      <c r="W16" s="7"/>
      <c r="X16" s="3"/>
      <c r="Y16" s="7"/>
      <c r="Z16" s="7"/>
      <c r="AA16" s="7"/>
      <c r="AB16" s="7"/>
      <c r="AC16" s="7"/>
      <c r="AD16" s="7"/>
    </row>
    <row r="18" spans="1:25" x14ac:dyDescent="0.25">
      <c r="A18" s="7"/>
      <c r="B18" s="8"/>
      <c r="C18" s="7"/>
      <c r="D18" s="7"/>
    </row>
    <row r="19" spans="1:25" x14ac:dyDescent="0.25">
      <c r="A19" s="4"/>
      <c r="B19" s="21"/>
      <c r="C19" s="4"/>
      <c r="D19" s="22"/>
    </row>
    <row r="20" spans="1:25" ht="15.75" thickBot="1" x14ac:dyDescent="0.3">
      <c r="A20" s="4"/>
      <c r="B20" s="23"/>
      <c r="C20" s="4"/>
      <c r="D20" s="22"/>
    </row>
    <row r="21" spans="1:25" ht="15.75" thickBot="1" x14ac:dyDescent="0.3">
      <c r="A21" s="85" t="s">
        <v>78</v>
      </c>
      <c r="B21" s="86"/>
    </row>
    <row r="22" spans="1:25" ht="15.75" x14ac:dyDescent="0.25">
      <c r="A22" s="84" t="s">
        <v>6</v>
      </c>
      <c r="B22" s="84"/>
      <c r="C22" s="71"/>
      <c r="D22" s="71"/>
      <c r="E22" s="72"/>
      <c r="F22" s="72"/>
      <c r="G22" s="72"/>
      <c r="H22" s="72"/>
      <c r="I22" s="72"/>
      <c r="J22" s="72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x14ac:dyDescent="0.25">
      <c r="A23" s="25">
        <v>430</v>
      </c>
      <c r="B23" s="20" t="s">
        <v>21</v>
      </c>
      <c r="C23" s="7"/>
      <c r="D23" s="7"/>
      <c r="E23" s="69"/>
      <c r="F23" s="69"/>
      <c r="G23" s="69"/>
      <c r="H23" s="69"/>
      <c r="I23" s="69"/>
      <c r="J23" s="6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5">
      <c r="A24" s="25">
        <v>431</v>
      </c>
      <c r="B24" s="20" t="s">
        <v>22</v>
      </c>
      <c r="C24" s="7"/>
      <c r="D24" s="7"/>
      <c r="E24" s="69"/>
      <c r="F24" s="69"/>
      <c r="G24" s="69"/>
      <c r="H24" s="69"/>
      <c r="I24" s="69"/>
      <c r="J24" s="6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x14ac:dyDescent="0.25">
      <c r="A25" s="25">
        <v>432</v>
      </c>
      <c r="B25" s="20" t="s">
        <v>23</v>
      </c>
      <c r="C25" s="7"/>
      <c r="D25" s="7"/>
      <c r="E25" s="69"/>
      <c r="F25" s="69"/>
      <c r="G25" s="69"/>
      <c r="H25" s="69"/>
      <c r="I25" s="69"/>
      <c r="J25" s="6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25">
      <c r="A26" s="25">
        <v>433</v>
      </c>
      <c r="B26" s="20" t="s">
        <v>24</v>
      </c>
      <c r="C26" s="7"/>
      <c r="D26" s="7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"/>
      <c r="S26" s="7"/>
      <c r="T26" s="7"/>
      <c r="U26" s="7"/>
      <c r="V26" s="7"/>
      <c r="W26" s="7"/>
      <c r="X26" s="7"/>
      <c r="Y26" s="7"/>
    </row>
    <row r="27" spans="1:25" x14ac:dyDescent="0.25">
      <c r="A27" s="25">
        <v>434</v>
      </c>
      <c r="B27" s="20" t="s">
        <v>25</v>
      </c>
      <c r="C27" s="7"/>
      <c r="D27" s="7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"/>
      <c r="S27" s="7"/>
      <c r="T27" s="7"/>
      <c r="U27" s="7"/>
      <c r="V27" s="7"/>
      <c r="W27" s="7"/>
      <c r="X27" s="7"/>
      <c r="Y27" s="7"/>
    </row>
    <row r="28" spans="1:25" x14ac:dyDescent="0.25">
      <c r="A28" s="25">
        <v>435</v>
      </c>
      <c r="B28" s="20" t="s">
        <v>26</v>
      </c>
      <c r="C28" s="7"/>
      <c r="D28" s="7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"/>
      <c r="S28" s="7"/>
      <c r="T28" s="7"/>
      <c r="U28" s="7"/>
      <c r="V28" s="7"/>
      <c r="W28" s="7"/>
      <c r="X28" s="7"/>
      <c r="Y28" s="7"/>
    </row>
    <row r="29" spans="1:25" x14ac:dyDescent="0.25">
      <c r="A29" s="25">
        <v>436</v>
      </c>
      <c r="B29" s="20" t="s">
        <v>27</v>
      </c>
      <c r="C29" s="7"/>
      <c r="D29" s="7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"/>
      <c r="S29" s="7"/>
      <c r="T29" s="7"/>
      <c r="U29" s="7"/>
      <c r="V29" s="7"/>
      <c r="W29" s="7"/>
      <c r="X29" s="7"/>
      <c r="Y29" s="7"/>
    </row>
    <row r="30" spans="1:25" x14ac:dyDescent="0.25">
      <c r="A30" s="25">
        <v>437</v>
      </c>
      <c r="B30" s="20" t="s">
        <v>28</v>
      </c>
      <c r="C30" s="7"/>
      <c r="D30" s="7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"/>
      <c r="S30" s="7"/>
      <c r="T30" s="7"/>
      <c r="U30" s="7"/>
      <c r="V30" s="7"/>
      <c r="W30" s="7"/>
      <c r="X30" s="7"/>
      <c r="Y30" s="7"/>
    </row>
    <row r="31" spans="1:25" x14ac:dyDescent="0.25">
      <c r="A31" s="25">
        <v>438</v>
      </c>
      <c r="B31" s="20" t="s">
        <v>29</v>
      </c>
      <c r="C31" s="7"/>
      <c r="D31" s="7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7"/>
      <c r="S31" s="7"/>
      <c r="T31" s="7"/>
      <c r="U31" s="7"/>
      <c r="V31" s="7"/>
      <c r="W31" s="7"/>
      <c r="X31" s="7"/>
      <c r="Y31" s="7"/>
    </row>
    <row r="32" spans="1:25" x14ac:dyDescent="0.25">
      <c r="A32" s="68" t="s">
        <v>5</v>
      </c>
      <c r="B32" s="68"/>
      <c r="C32" s="7"/>
      <c r="D32" s="7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26" t="s">
        <v>30</v>
      </c>
      <c r="B33" s="20" t="s">
        <v>21</v>
      </c>
      <c r="C33" s="7"/>
      <c r="D33" s="7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7"/>
      <c r="S33" s="7"/>
      <c r="T33" s="7"/>
      <c r="U33" s="7"/>
      <c r="V33" s="7"/>
      <c r="W33" s="7"/>
      <c r="X33" s="7"/>
      <c r="Y33" s="7"/>
    </row>
    <row r="34" spans="1:25" x14ac:dyDescent="0.25">
      <c r="A34" s="26" t="s">
        <v>31</v>
      </c>
      <c r="B34" s="20" t="s">
        <v>40</v>
      </c>
      <c r="C34" s="7"/>
      <c r="D34" s="7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"/>
      <c r="S34" s="7"/>
      <c r="T34" s="7"/>
      <c r="U34" s="7"/>
      <c r="V34" s="7"/>
      <c r="W34" s="7"/>
      <c r="X34" s="7"/>
      <c r="Y34" s="7"/>
    </row>
    <row r="35" spans="1:25" x14ac:dyDescent="0.25">
      <c r="A35" s="26" t="s">
        <v>32</v>
      </c>
      <c r="B35" s="20" t="s">
        <v>41</v>
      </c>
      <c r="C35" s="7"/>
      <c r="D35" s="7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7"/>
      <c r="S35" s="7"/>
      <c r="T35" s="7"/>
      <c r="U35" s="7"/>
      <c r="V35" s="7"/>
      <c r="W35" s="7"/>
      <c r="X35" s="7"/>
      <c r="Y35" s="7"/>
    </row>
    <row r="36" spans="1:25" x14ac:dyDescent="0.25">
      <c r="A36" s="26" t="s">
        <v>33</v>
      </c>
      <c r="B36" s="20" t="s">
        <v>42</v>
      </c>
      <c r="C36" s="7"/>
      <c r="D36" s="7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"/>
      <c r="S36" s="7"/>
      <c r="T36" s="7"/>
      <c r="U36" s="7"/>
      <c r="V36" s="7"/>
      <c r="W36" s="7"/>
      <c r="X36" s="7"/>
      <c r="Y36" s="7"/>
    </row>
    <row r="37" spans="1:25" x14ac:dyDescent="0.25">
      <c r="A37" s="26" t="s">
        <v>34</v>
      </c>
      <c r="B37" s="20" t="s">
        <v>43</v>
      </c>
      <c r="C37" s="7"/>
      <c r="D37" s="7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7"/>
      <c r="S37" s="7"/>
      <c r="T37" s="7"/>
      <c r="U37" s="7"/>
      <c r="V37" s="7"/>
      <c r="W37" s="7"/>
      <c r="X37" s="7"/>
      <c r="Y37" s="7"/>
    </row>
    <row r="38" spans="1:25" x14ac:dyDescent="0.25">
      <c r="A38" s="26" t="s">
        <v>35</v>
      </c>
      <c r="B38" s="20" t="s">
        <v>44</v>
      </c>
      <c r="C38" s="7"/>
      <c r="D38" s="7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"/>
      <c r="S38" s="7"/>
      <c r="T38" s="7"/>
      <c r="U38" s="7"/>
      <c r="V38" s="7"/>
      <c r="W38" s="7"/>
      <c r="X38" s="7"/>
      <c r="Y38" s="7"/>
    </row>
    <row r="39" spans="1:25" ht="15.75" x14ac:dyDescent="0.25">
      <c r="A39" s="26" t="s">
        <v>36</v>
      </c>
      <c r="B39" s="20" t="s">
        <v>45</v>
      </c>
      <c r="C39" s="71"/>
      <c r="D39" s="71"/>
      <c r="E39" s="72"/>
      <c r="F39" s="72"/>
      <c r="G39" s="72"/>
      <c r="H39" s="72"/>
      <c r="I39" s="72"/>
      <c r="J39" s="72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x14ac:dyDescent="0.25">
      <c r="A40" s="26" t="s">
        <v>37</v>
      </c>
      <c r="B40" s="20" t="s">
        <v>46</v>
      </c>
      <c r="C40" s="7"/>
      <c r="D40" s="7"/>
      <c r="E40" s="69"/>
      <c r="F40" s="69"/>
      <c r="G40" s="69"/>
      <c r="H40" s="69"/>
      <c r="I40" s="69"/>
      <c r="J40" s="6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x14ac:dyDescent="0.25">
      <c r="A41" s="26" t="s">
        <v>38</v>
      </c>
      <c r="B41" s="20" t="s">
        <v>47</v>
      </c>
      <c r="C41" s="7"/>
      <c r="D41" s="7"/>
      <c r="E41" s="69"/>
      <c r="F41" s="69"/>
      <c r="G41" s="69"/>
      <c r="H41" s="69"/>
      <c r="I41" s="69"/>
      <c r="J41" s="6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x14ac:dyDescent="0.25">
      <c r="A42" s="26" t="s">
        <v>39</v>
      </c>
      <c r="B42" s="20" t="s">
        <v>48</v>
      </c>
      <c r="C42" s="7"/>
      <c r="D42" s="7"/>
      <c r="E42" s="69"/>
      <c r="F42" s="69"/>
      <c r="G42" s="69"/>
      <c r="H42" s="69"/>
      <c r="I42" s="69"/>
      <c r="J42" s="6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25">
      <c r="B43" s="8"/>
      <c r="C43" s="7"/>
      <c r="D43" s="7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7"/>
      <c r="S43" s="7"/>
      <c r="T43" s="7"/>
      <c r="U43" s="7"/>
      <c r="V43" s="7"/>
      <c r="W43" s="7"/>
      <c r="X43" s="7"/>
      <c r="Y43" s="7"/>
    </row>
    <row r="44" spans="1:25" x14ac:dyDescent="0.25">
      <c r="B44" s="8"/>
      <c r="C44" s="7"/>
      <c r="D44" s="7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7"/>
      <c r="S44" s="7"/>
      <c r="T44" s="7"/>
      <c r="U44" s="7"/>
      <c r="V44" s="7"/>
      <c r="W44" s="7"/>
      <c r="X44" s="7"/>
      <c r="Y44" s="7"/>
    </row>
    <row r="45" spans="1:25" ht="15.75" x14ac:dyDescent="0.25">
      <c r="B45" s="70"/>
      <c r="C45" s="71"/>
      <c r="D45" s="71"/>
      <c r="E45" s="72"/>
      <c r="F45" s="72"/>
      <c r="G45" s="72"/>
      <c r="H45" s="72"/>
      <c r="I45" s="72"/>
      <c r="J45" s="72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x14ac:dyDescent="0.25">
      <c r="B46" s="8"/>
      <c r="C46" s="73"/>
      <c r="D46" s="73"/>
      <c r="E46" s="74"/>
      <c r="F46" s="74"/>
      <c r="G46" s="74"/>
      <c r="H46" s="74"/>
      <c r="I46" s="74"/>
      <c r="J46" s="74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</row>
    <row r="47" spans="1:25" x14ac:dyDescent="0.25">
      <c r="B47" s="8"/>
      <c r="C47" s="7"/>
      <c r="D47" s="7"/>
      <c r="E47" s="69"/>
      <c r="F47" s="69"/>
      <c r="G47" s="69"/>
      <c r="H47" s="69"/>
      <c r="I47" s="69"/>
      <c r="J47" s="6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x14ac:dyDescent="0.25">
      <c r="B48" s="8"/>
      <c r="C48" s="7"/>
      <c r="D48" s="7"/>
      <c r="E48" s="69"/>
      <c r="F48" s="69"/>
      <c r="G48" s="69"/>
      <c r="H48" s="69"/>
      <c r="I48" s="69"/>
      <c r="J48" s="6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x14ac:dyDescent="0.25">
      <c r="B49" s="8"/>
      <c r="C49" s="7"/>
      <c r="D49" s="7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"/>
      <c r="S49" s="7"/>
      <c r="T49" s="7"/>
      <c r="U49" s="7"/>
      <c r="V49" s="7"/>
      <c r="W49" s="7"/>
      <c r="X49" s="7"/>
      <c r="Y49" s="7"/>
    </row>
    <row r="50" spans="2:25" x14ac:dyDescent="0.25">
      <c r="B50" s="8"/>
      <c r="C50" s="7"/>
      <c r="D50" s="7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7"/>
      <c r="S50" s="7"/>
      <c r="T50" s="7"/>
      <c r="U50" s="7"/>
      <c r="V50" s="7"/>
      <c r="W50" s="7"/>
      <c r="X50" s="7"/>
      <c r="Y50" s="7"/>
    </row>
    <row r="51" spans="2:25" ht="15.75" x14ac:dyDescent="0.25">
      <c r="B51" s="8"/>
      <c r="C51" s="71"/>
      <c r="D51" s="71"/>
      <c r="E51" s="72"/>
      <c r="F51" s="72"/>
      <c r="G51" s="72"/>
      <c r="H51" s="72"/>
      <c r="I51" s="72"/>
      <c r="J51" s="72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spans="2:25" x14ac:dyDescent="0.25">
      <c r="B52" s="8"/>
      <c r="C52" s="7"/>
      <c r="D52" s="7"/>
      <c r="E52" s="69"/>
      <c r="F52" s="69"/>
      <c r="G52" s="69"/>
      <c r="H52" s="69"/>
      <c r="I52" s="69"/>
      <c r="J52" s="6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x14ac:dyDescent="0.25">
      <c r="B53" s="8"/>
      <c r="C53" s="7"/>
      <c r="D53" s="7"/>
      <c r="E53" s="69"/>
      <c r="F53" s="69"/>
      <c r="G53" s="69"/>
      <c r="H53" s="69"/>
      <c r="I53" s="69"/>
      <c r="J53" s="6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x14ac:dyDescent="0.25">
      <c r="B54" s="8"/>
      <c r="C54" s="7"/>
      <c r="D54" s="7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7"/>
      <c r="S54" s="7"/>
      <c r="T54" s="7"/>
      <c r="U54" s="7"/>
      <c r="V54" s="7"/>
      <c r="W54" s="7"/>
      <c r="X54" s="7"/>
      <c r="Y54" s="7"/>
    </row>
    <row r="55" spans="2:25" x14ac:dyDescent="0.25">
      <c r="B55" s="8"/>
      <c r="C55" s="7"/>
      <c r="D55" s="7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7"/>
      <c r="S55" s="7"/>
      <c r="T55" s="7"/>
      <c r="U55" s="7"/>
      <c r="V55" s="7"/>
      <c r="W55" s="7"/>
      <c r="X55" s="7"/>
      <c r="Y55" s="7"/>
    </row>
    <row r="56" spans="2:25" x14ac:dyDescent="0.25">
      <c r="B56" s="8"/>
      <c r="C56" s="7"/>
      <c r="D56" s="7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7"/>
      <c r="S56" s="7"/>
      <c r="T56" s="7"/>
      <c r="U56" s="7"/>
      <c r="V56" s="7"/>
      <c r="W56" s="7"/>
      <c r="X56" s="7"/>
      <c r="Y56" s="7"/>
    </row>
    <row r="57" spans="2:25" x14ac:dyDescent="0.25">
      <c r="B57" s="8"/>
      <c r="C57" s="7"/>
      <c r="D57" s="7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7"/>
      <c r="S57" s="7"/>
      <c r="T57" s="7"/>
      <c r="U57" s="7"/>
      <c r="V57" s="7"/>
      <c r="W57" s="7"/>
      <c r="X57" s="7"/>
      <c r="Y57" s="7"/>
    </row>
    <row r="58" spans="2:25" x14ac:dyDescent="0.25">
      <c r="B58" s="8"/>
      <c r="C58" s="7"/>
      <c r="D58" s="7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7"/>
      <c r="S58" s="7"/>
      <c r="T58" s="7"/>
      <c r="U58" s="7"/>
      <c r="V58" s="7"/>
      <c r="W58" s="7"/>
      <c r="X58" s="7"/>
      <c r="Y58" s="7"/>
    </row>
    <row r="59" spans="2:25" x14ac:dyDescent="0.25">
      <c r="B59" s="8"/>
      <c r="C59" s="7"/>
      <c r="D59" s="7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7"/>
      <c r="S59" s="7"/>
      <c r="T59" s="7"/>
      <c r="U59" s="7"/>
      <c r="V59" s="7"/>
      <c r="W59" s="7"/>
      <c r="X59" s="7"/>
      <c r="Y59" s="7"/>
    </row>
    <row r="60" spans="2:25" x14ac:dyDescent="0.25">
      <c r="B60" s="8"/>
      <c r="C60" s="7"/>
      <c r="D60" s="7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7"/>
      <c r="S60" s="7"/>
      <c r="T60" s="7"/>
      <c r="U60" s="7"/>
      <c r="V60" s="7"/>
      <c r="W60" s="7"/>
      <c r="X60" s="7"/>
      <c r="Y60" s="7"/>
    </row>
    <row r="61" spans="2:25" x14ac:dyDescent="0.25">
      <c r="B61" s="8"/>
      <c r="C61" s="7"/>
      <c r="D61" s="7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7"/>
      <c r="S61" s="7"/>
      <c r="T61" s="7"/>
      <c r="U61" s="7"/>
      <c r="V61" s="7"/>
      <c r="W61" s="7"/>
      <c r="X61" s="7"/>
      <c r="Y61" s="7"/>
    </row>
    <row r="62" spans="2:25" x14ac:dyDescent="0.25">
      <c r="B62" s="8"/>
      <c r="C62" s="7"/>
      <c r="D62" s="7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7"/>
      <c r="S62" s="7"/>
      <c r="T62" s="7"/>
      <c r="U62" s="7"/>
      <c r="V62" s="7"/>
      <c r="W62" s="7"/>
      <c r="X62" s="7"/>
      <c r="Y62" s="7"/>
    </row>
    <row r="63" spans="2:25" x14ac:dyDescent="0.25">
      <c r="B63" s="8"/>
      <c r="C63" s="7"/>
      <c r="D63" s="7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7"/>
      <c r="S63" s="7"/>
      <c r="T63" s="7"/>
      <c r="U63" s="7"/>
      <c r="V63" s="7"/>
      <c r="W63" s="7"/>
      <c r="X63" s="7"/>
      <c r="Y63" s="7"/>
    </row>
    <row r="64" spans="2:25" x14ac:dyDescent="0.25">
      <c r="B64" s="8"/>
      <c r="C64" s="7"/>
      <c r="D64" s="7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7"/>
      <c r="S64" s="7"/>
      <c r="T64" s="7"/>
      <c r="U64" s="7"/>
      <c r="V64" s="7"/>
      <c r="W64" s="7"/>
      <c r="X64" s="7"/>
      <c r="Y64" s="7"/>
    </row>
    <row r="65" spans="2:25" x14ac:dyDescent="0.25">
      <c r="B65" s="8"/>
      <c r="C65" s="7"/>
      <c r="D65" s="7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7"/>
      <c r="S65" s="7"/>
      <c r="T65" s="7"/>
      <c r="U65" s="7"/>
      <c r="V65" s="7"/>
      <c r="W65" s="7"/>
      <c r="X65" s="7"/>
      <c r="Y65" s="7"/>
    </row>
    <row r="66" spans="2:25" x14ac:dyDescent="0.25">
      <c r="B66" s="8"/>
      <c r="C66" s="7"/>
      <c r="D66" s="7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7"/>
      <c r="S66" s="7"/>
      <c r="T66" s="7"/>
      <c r="U66" s="7"/>
      <c r="V66" s="7"/>
      <c r="W66" s="7"/>
      <c r="X66" s="7"/>
      <c r="Y66" s="7"/>
    </row>
    <row r="67" spans="2:25" x14ac:dyDescent="0.25">
      <c r="B67" s="8"/>
      <c r="C67" s="7"/>
      <c r="D67" s="7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7"/>
      <c r="S67" s="7"/>
      <c r="T67" s="7"/>
      <c r="U67" s="7"/>
      <c r="V67" s="7"/>
      <c r="W67" s="7"/>
      <c r="X67" s="7"/>
      <c r="Y67" s="7"/>
    </row>
    <row r="68" spans="2:25" x14ac:dyDescent="0.25">
      <c r="B68" s="8"/>
      <c r="C68" s="7"/>
      <c r="D68" s="7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7"/>
      <c r="S68" s="7"/>
      <c r="T68" s="7"/>
      <c r="U68" s="7"/>
      <c r="V68" s="7"/>
      <c r="W68" s="7"/>
      <c r="X68" s="7"/>
      <c r="Y68" s="7"/>
    </row>
    <row r="69" spans="2:25" x14ac:dyDescent="0.25">
      <c r="B69" s="8"/>
      <c r="C69" s="7"/>
      <c r="D69" s="7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7"/>
      <c r="S69" s="7"/>
      <c r="T69" s="7"/>
      <c r="U69" s="7"/>
      <c r="V69" s="7"/>
      <c r="W69" s="7"/>
      <c r="X69" s="7"/>
      <c r="Y69" s="7"/>
    </row>
  </sheetData>
  <sortState ref="A3:AD8">
    <sortCondition descending="1" ref="AD8"/>
  </sortState>
  <mergeCells count="12">
    <mergeCell ref="A22:B22"/>
    <mergeCell ref="A32:B32"/>
    <mergeCell ref="A21:B21"/>
    <mergeCell ref="A12:D12"/>
    <mergeCell ref="A13:D13"/>
    <mergeCell ref="A11:D11"/>
    <mergeCell ref="A1:A3"/>
    <mergeCell ref="E1:AC1"/>
    <mergeCell ref="AD1:AD3"/>
    <mergeCell ref="D1:D3"/>
    <mergeCell ref="B1:C2"/>
    <mergeCell ref="AE1:AE3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2016-07-28T14:36:39Z</dcterms:created>
  <dcterms:modified xsi:type="dcterms:W3CDTF">2017-04-18T00:18:47Z</dcterms:modified>
</cp:coreProperties>
</file>